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360" yWindow="12" windowWidth="1944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G89"/>
  <c r="G100" s="1"/>
  <c r="F89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G51"/>
  <c r="G62" s="1"/>
  <c r="F51"/>
  <c r="B43"/>
  <c r="A43"/>
  <c r="L42"/>
  <c r="J42"/>
  <c r="I42"/>
  <c r="H42"/>
  <c r="G42"/>
  <c r="F42"/>
  <c r="B33"/>
  <c r="A33"/>
  <c r="L32"/>
  <c r="L43" s="1"/>
  <c r="J32"/>
  <c r="I32"/>
  <c r="I43" s="1"/>
  <c r="H32"/>
  <c r="H43" s="1"/>
  <c r="G32"/>
  <c r="F32"/>
  <c r="F43" s="1"/>
  <c r="B24"/>
  <c r="A24"/>
  <c r="L23"/>
  <c r="J23"/>
  <c r="I23"/>
  <c r="H23"/>
  <c r="G23"/>
  <c r="F23"/>
  <c r="B14"/>
  <c r="A14"/>
  <c r="L13"/>
  <c r="L24" s="1"/>
  <c r="J13"/>
  <c r="I13"/>
  <c r="I24" s="1"/>
  <c r="H13"/>
  <c r="H24" s="1"/>
  <c r="G13"/>
  <c r="G24" s="1"/>
  <c r="F13"/>
  <c r="F24" s="1"/>
  <c r="H62" l="1"/>
  <c r="H196" s="1"/>
  <c r="H100"/>
  <c r="F62"/>
  <c r="F100"/>
  <c r="J24"/>
  <c r="H138"/>
  <c r="G43"/>
  <c r="G196" s="1"/>
  <c r="J43"/>
  <c r="J196" s="1"/>
  <c r="L196"/>
  <c r="F196"/>
  <c r="I196"/>
</calcChain>
</file>

<file path=xl/sharedStrings.xml><?xml version="1.0" encoding="utf-8"?>
<sst xmlns="http://schemas.openxmlformats.org/spreadsheetml/2006/main" count="226" uniqueCount="64">
  <si>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</si>
  <si>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</si>
  <si>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</si>
  <si>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</si>
  <si>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</si>
  <si>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</si>
  <si>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</si>
  <si>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</si>
  <si>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</si>
  <si>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</si>
  <si>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</si>
  <si>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</si>
  <si>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</si>
  <si>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</si>
  <si>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</si>
  <si>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</si>
  <si>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</si>
  <si>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</si>
  <si>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</si>
  <si>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</si>
  <si>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</si>
  <si>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</si>
  <si>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</si>
  <si>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</si>
  <si>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</si>
  <si>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</si>
  <si>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</si>
  <si>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</si>
  <si>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</si>
  <si>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</si>
  <si>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</si>
  <si>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</si>
  <si>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</si>
  <si>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</si>
  <si>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</si>
  <si>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</si>
  <si>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</si>
  <si>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</si>
  <si>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</si>
  <si>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</si>
  <si>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Логинова О.В.</t>
  </si>
  <si>
    <t xml:space="preserve">Каша пшенная молочная с маслом (пшено, молоко, сахар,соль) </t>
  </si>
  <si>
    <t>Сыр порционный</t>
  </si>
  <si>
    <t>Чай с сахаром ( чай заварка, сахар, вода)</t>
  </si>
  <si>
    <t>Батон</t>
  </si>
  <si>
    <t>Хлеб</t>
  </si>
  <si>
    <t>Картофельное пюре (картофель, молоко, масло)</t>
  </si>
  <si>
    <t>Салат из капусты</t>
  </si>
  <si>
    <t>Макароны отварные с сыром</t>
  </si>
  <si>
    <t>Макароны отварные</t>
  </si>
  <si>
    <t>Фрукты</t>
  </si>
  <si>
    <t>МАОУ СШ п.Кулотино</t>
  </si>
  <si>
    <t>Котлета куриная по-хлыновски (мясо куры, капуста,батон, лук, соль)</t>
  </si>
  <si>
    <t>Булочка обыкновенная</t>
  </si>
  <si>
    <t>Рис отварной</t>
  </si>
  <si>
    <t>Гуляшь из  мясо птицы (мясо куры, лук, морковь, томатная паста, мука)</t>
  </si>
  <si>
    <t>Чай с сахаром</t>
  </si>
  <si>
    <t>Кондитерское изделие</t>
  </si>
  <si>
    <t>Чай с сахаром (чай заварка, вода, сахар)</t>
  </si>
  <si>
    <t>Жаркое по домашнему (филе куры, картоф, лук, морковь, масло)</t>
  </si>
  <si>
    <t>Запеканка творожная со сгущ.(творог,яйцо, саахар, сгущ.)</t>
  </si>
  <si>
    <t>Гуляш из птицы (мясо куры, морковь, лук, том.паста, соль, масло)</t>
  </si>
  <si>
    <t xml:space="preserve">Макароны отварные </t>
  </si>
  <si>
    <t>Оладьи с повидлом (мука, дрожжи, молоко,сахар, яйцо, соль, повидло)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</si>
</sst>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2" fillId="0" borderId="0" xfId="0" applyFont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5" activePane="bottomRight" state="frozen"/>
      <selection pane="topRight" activeCell="E1" sqref="E1"/>
      <selection pane="bottomLeft" activeCell="A6" sqref="A6"/>
      <selection pane="bottomRight" activeCell="F89" sqref="F89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57" t="s">
        <v>51</v>
      </c>
      <c r="D1" s="58"/>
      <c r="E1" s="58"/>
      <c r="F1" s="12" t="s">
        <v>16</v>
      </c>
      <c r="G1" s="2" t="s">
        <v>17</v>
      </c>
      <c r="H1" s="59" t="s">
        <v>39</v>
      </c>
      <c r="I1" s="59"/>
      <c r="J1" s="59"/>
      <c r="K1" s="59"/>
    </row>
    <row r="2" spans="1:12" ht="17.399999999999999">
      <c r="A2" s="35" t="s">
        <v>6</v>
      </c>
      <c r="C2" s="2"/>
      <c r="G2" s="2" t="s">
        <v>18</v>
      </c>
      <c r="H2" s="59" t="s">
        <v>40</v>
      </c>
      <c r="I2" s="59"/>
      <c r="J2" s="59"/>
      <c r="K2" s="59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2025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0.6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28.8">
      <c r="A6" s="20">
        <v>1</v>
      </c>
      <c r="B6" s="21">
        <v>1</v>
      </c>
      <c r="C6" s="22" t="s">
        <v>20</v>
      </c>
      <c r="D6" s="5" t="s">
        <v>21</v>
      </c>
      <c r="E6" s="51" t="s">
        <v>41</v>
      </c>
      <c r="F6" s="40">
        <v>240</v>
      </c>
      <c r="G6" s="40">
        <v>7.7</v>
      </c>
      <c r="H6" s="40">
        <v>7.8</v>
      </c>
      <c r="I6" s="40">
        <v>39</v>
      </c>
      <c r="J6" s="40">
        <v>270</v>
      </c>
      <c r="K6" s="41">
        <v>390</v>
      </c>
      <c r="L6" s="40">
        <v>99.32</v>
      </c>
    </row>
    <row r="7" spans="1:12" ht="14.4">
      <c r="A7" s="23"/>
      <c r="B7" s="15"/>
      <c r="C7" s="11"/>
      <c r="D7" s="6"/>
      <c r="E7" s="42" t="s">
        <v>42</v>
      </c>
      <c r="F7" s="43">
        <v>15</v>
      </c>
      <c r="G7" s="43">
        <v>4.5999999999999996</v>
      </c>
      <c r="H7" s="43">
        <v>6</v>
      </c>
      <c r="I7" s="43">
        <v>0</v>
      </c>
      <c r="J7" s="43">
        <v>78</v>
      </c>
      <c r="K7" s="44">
        <v>42</v>
      </c>
      <c r="L7" s="43"/>
    </row>
    <row r="8" spans="1:12" ht="14.4">
      <c r="A8" s="23"/>
      <c r="B8" s="15"/>
      <c r="C8" s="11"/>
      <c r="D8" s="7" t="s">
        <v>22</v>
      </c>
      <c r="E8" s="42" t="s">
        <v>43</v>
      </c>
      <c r="F8" s="43">
        <v>215</v>
      </c>
      <c r="G8" s="43">
        <v>0.2</v>
      </c>
      <c r="H8" s="43">
        <v>0</v>
      </c>
      <c r="I8" s="43">
        <v>15.3</v>
      </c>
      <c r="J8" s="43">
        <v>52</v>
      </c>
      <c r="K8" s="44">
        <v>942</v>
      </c>
      <c r="L8" s="43"/>
    </row>
    <row r="9" spans="1:12" ht="14.4">
      <c r="A9" s="23"/>
      <c r="B9" s="15"/>
      <c r="C9" s="11"/>
      <c r="D9" s="7" t="s">
        <v>23</v>
      </c>
      <c r="E9" s="42" t="s">
        <v>44</v>
      </c>
      <c r="F9" s="43">
        <v>30</v>
      </c>
      <c r="G9" s="43">
        <v>2.2000000000000002</v>
      </c>
      <c r="H9" s="43">
        <v>1</v>
      </c>
      <c r="I9" s="43">
        <v>14.05</v>
      </c>
      <c r="J9" s="43">
        <v>90</v>
      </c>
      <c r="K9" s="44"/>
      <c r="L9" s="43"/>
    </row>
    <row r="10" spans="1:12" ht="14.4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14.7</v>
      </c>
      <c r="H13" s="19">
        <f t="shared" si="0"/>
        <v>14.8</v>
      </c>
      <c r="I13" s="19">
        <f t="shared" si="0"/>
        <v>68.349999999999994</v>
      </c>
      <c r="J13" s="19">
        <f t="shared" si="0"/>
        <v>490</v>
      </c>
      <c r="K13" s="25"/>
      <c r="L13" s="19">
        <f t="shared" ref="L13" si="1">SUM(L6:L12)</f>
        <v>99.32</v>
      </c>
    </row>
    <row r="14" spans="1:12" ht="14.4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4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4.4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4.4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4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4.4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4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4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thickBot="1">
      <c r="A24" s="29">
        <f>A6</f>
        <v>1</v>
      </c>
      <c r="B24" s="30">
        <f>B6</f>
        <v>1</v>
      </c>
      <c r="C24" s="60" t="s">
        <v>4</v>
      </c>
      <c r="D24" s="61"/>
      <c r="E24" s="31"/>
      <c r="F24" s="32">
        <f>F13+F23</f>
        <v>500</v>
      </c>
      <c r="G24" s="32">
        <f t="shared" ref="G24:J24" si="4">G13+G23</f>
        <v>14.7</v>
      </c>
      <c r="H24" s="32">
        <f t="shared" si="4"/>
        <v>14.8</v>
      </c>
      <c r="I24" s="32">
        <f t="shared" si="4"/>
        <v>68.349999999999994</v>
      </c>
      <c r="J24" s="32">
        <f t="shared" si="4"/>
        <v>490</v>
      </c>
      <c r="K24" s="32"/>
      <c r="L24" s="32">
        <f t="shared" ref="L24" si="5">L13+L23</f>
        <v>99.32</v>
      </c>
    </row>
    <row r="25" spans="1:12" ht="29.4" thickBot="1">
      <c r="A25" s="14">
        <v>1</v>
      </c>
      <c r="B25" s="15">
        <v>2</v>
      </c>
      <c r="C25" s="22" t="s">
        <v>20</v>
      </c>
      <c r="D25" s="5" t="s">
        <v>21</v>
      </c>
      <c r="E25" s="51" t="s">
        <v>55</v>
      </c>
      <c r="F25" s="53">
        <v>100</v>
      </c>
      <c r="G25" s="55">
        <v>10.1</v>
      </c>
      <c r="H25" s="55">
        <v>11.3</v>
      </c>
      <c r="I25" s="55">
        <v>13.7</v>
      </c>
      <c r="J25" s="55">
        <v>230</v>
      </c>
      <c r="K25" s="41">
        <v>591</v>
      </c>
      <c r="L25" s="40">
        <v>99.32</v>
      </c>
    </row>
    <row r="26" spans="1:12" ht="15" thickBot="1">
      <c r="A26" s="14"/>
      <c r="B26" s="15"/>
      <c r="C26" s="11"/>
      <c r="D26" s="6"/>
      <c r="E26" s="52" t="s">
        <v>56</v>
      </c>
      <c r="F26" s="54">
        <v>215</v>
      </c>
      <c r="G26" s="55">
        <v>0.2</v>
      </c>
      <c r="H26" s="55">
        <v>0</v>
      </c>
      <c r="I26" s="55">
        <v>15.3</v>
      </c>
      <c r="J26" s="55">
        <v>52</v>
      </c>
      <c r="K26" s="44">
        <v>942</v>
      </c>
      <c r="L26" s="43"/>
    </row>
    <row r="27" spans="1:12" ht="15" thickBot="1">
      <c r="A27" s="14"/>
      <c r="B27" s="15"/>
      <c r="C27" s="11"/>
      <c r="D27" s="7" t="s">
        <v>22</v>
      </c>
      <c r="E27" s="52" t="s">
        <v>45</v>
      </c>
      <c r="F27" s="54">
        <v>30</v>
      </c>
      <c r="G27" s="55">
        <v>2.1</v>
      </c>
      <c r="H27" s="55">
        <v>0.33</v>
      </c>
      <c r="I27" s="55">
        <v>12.1</v>
      </c>
      <c r="J27" s="55">
        <v>71.8</v>
      </c>
      <c r="K27" s="44"/>
      <c r="L27" s="43"/>
    </row>
    <row r="28" spans="1:12" ht="14.4">
      <c r="A28" s="14"/>
      <c r="B28" s="15"/>
      <c r="C28" s="11"/>
      <c r="D28" s="7" t="s">
        <v>23</v>
      </c>
      <c r="E28" s="52" t="s">
        <v>49</v>
      </c>
      <c r="F28" s="54">
        <v>155</v>
      </c>
      <c r="G28" s="55">
        <v>5.4</v>
      </c>
      <c r="H28" s="55">
        <v>7.5</v>
      </c>
      <c r="I28" s="55">
        <v>30</v>
      </c>
      <c r="J28" s="55">
        <v>150</v>
      </c>
      <c r="K28" s="44">
        <v>413</v>
      </c>
      <c r="L28" s="43"/>
    </row>
    <row r="29" spans="1:12" ht="14.4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>SUM(G25:G31)</f>
        <v>17.799999999999997</v>
      </c>
      <c r="H32" s="19">
        <f t="shared" ref="H32" si="6">SUM(H25:H31)</f>
        <v>19.130000000000003</v>
      </c>
      <c r="I32" s="19">
        <f t="shared" ref="I32" si="7">SUM(I25:I31)</f>
        <v>71.099999999999994</v>
      </c>
      <c r="J32" s="19">
        <f t="shared" ref="J32:L32" si="8">SUM(J25:J31)</f>
        <v>503.8</v>
      </c>
      <c r="K32" s="25"/>
      <c r="L32" s="19">
        <f t="shared" si="8"/>
        <v>99.32</v>
      </c>
    </row>
    <row r="33" spans="1:12" ht="14.4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4.4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4.4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4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4.4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4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4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9">SUM(G33:G41)</f>
        <v>0</v>
      </c>
      <c r="H42" s="19">
        <f t="shared" ref="H42" si="10">SUM(H33:H41)</f>
        <v>0</v>
      </c>
      <c r="I42" s="19">
        <f t="shared" ref="I42" si="11">SUM(I33:I41)</f>
        <v>0</v>
      </c>
      <c r="J42" s="19">
        <f t="shared" ref="J42:L42" si="12">SUM(J33:J41)</f>
        <v>0</v>
      </c>
      <c r="K42" s="25"/>
      <c r="L42" s="19">
        <f t="shared" si="12"/>
        <v>0</v>
      </c>
    </row>
    <row r="43" spans="1:12" ht="15.75" customHeight="1">
      <c r="A43" s="33">
        <f>A25</f>
        <v>1</v>
      </c>
      <c r="B43" s="33">
        <f>B25</f>
        <v>2</v>
      </c>
      <c r="C43" s="60" t="s">
        <v>4</v>
      </c>
      <c r="D43" s="61"/>
      <c r="E43" s="31"/>
      <c r="F43" s="32">
        <f>F32+F42</f>
        <v>500</v>
      </c>
      <c r="G43" s="32">
        <f t="shared" ref="G43" si="13">G32+G42</f>
        <v>17.799999999999997</v>
      </c>
      <c r="H43" s="32">
        <f t="shared" ref="H43" si="14">H32+H42</f>
        <v>19.130000000000003</v>
      </c>
      <c r="I43" s="32">
        <f t="shared" ref="I43" si="15">I32+I42</f>
        <v>71.099999999999994</v>
      </c>
      <c r="J43" s="32">
        <f t="shared" ref="J43:L43" si="16">J32+J42</f>
        <v>503.8</v>
      </c>
      <c r="K43" s="32"/>
      <c r="L43" s="32">
        <f t="shared" si="16"/>
        <v>99.32</v>
      </c>
    </row>
    <row r="44" spans="1:12" ht="14.4">
      <c r="A44" s="20">
        <v>1</v>
      </c>
      <c r="B44" s="21">
        <v>3</v>
      </c>
      <c r="C44" s="22" t="s">
        <v>20</v>
      </c>
      <c r="D44" s="5" t="s">
        <v>21</v>
      </c>
      <c r="E44" s="51" t="s">
        <v>60</v>
      </c>
      <c r="F44" s="40">
        <v>225</v>
      </c>
      <c r="G44" s="40">
        <v>20.100000000000001</v>
      </c>
      <c r="H44" s="40">
        <v>20.100000000000001</v>
      </c>
      <c r="I44" s="40">
        <v>30.7</v>
      </c>
      <c r="J44" s="40">
        <v>448</v>
      </c>
      <c r="K44" s="41">
        <v>315</v>
      </c>
      <c r="L44" s="40">
        <v>99.32</v>
      </c>
    </row>
    <row r="45" spans="1:12" ht="14.4">
      <c r="A45" s="23"/>
      <c r="B45" s="15"/>
      <c r="C45" s="11"/>
      <c r="D45" s="6"/>
      <c r="E45" s="52" t="s">
        <v>56</v>
      </c>
      <c r="F45" s="43">
        <v>215</v>
      </c>
      <c r="G45" s="43">
        <v>0.2</v>
      </c>
      <c r="H45" s="43">
        <v>0</v>
      </c>
      <c r="I45" s="43">
        <v>15.3</v>
      </c>
      <c r="J45" s="43">
        <v>52</v>
      </c>
      <c r="K45" s="44">
        <v>942</v>
      </c>
      <c r="L45" s="43"/>
    </row>
    <row r="46" spans="1:12" ht="14.4">
      <c r="A46" s="23"/>
      <c r="B46" s="15"/>
      <c r="C46" s="11"/>
      <c r="D46" s="7" t="s">
        <v>22</v>
      </c>
      <c r="E46" s="52" t="s">
        <v>53</v>
      </c>
      <c r="F46" s="43">
        <v>60</v>
      </c>
      <c r="G46" s="43">
        <v>1.4</v>
      </c>
      <c r="H46" s="43">
        <v>0.5</v>
      </c>
      <c r="I46" s="43">
        <v>10</v>
      </c>
      <c r="J46" s="43">
        <v>90</v>
      </c>
      <c r="K46" s="44"/>
      <c r="L46" s="43"/>
    </row>
    <row r="47" spans="1:12" ht="14.4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4.4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7">SUM(G44:G50)</f>
        <v>21.7</v>
      </c>
      <c r="H51" s="19">
        <f t="shared" ref="H51" si="18">SUM(H44:H50)</f>
        <v>20.6</v>
      </c>
      <c r="I51" s="19">
        <f t="shared" ref="I51" si="19">SUM(I44:I50)</f>
        <v>56</v>
      </c>
      <c r="J51" s="19">
        <f t="shared" ref="J51:L51" si="20">SUM(J44:J50)</f>
        <v>590</v>
      </c>
      <c r="K51" s="25"/>
      <c r="L51" s="19">
        <f t="shared" si="20"/>
        <v>99.32</v>
      </c>
    </row>
    <row r="52" spans="1:12" ht="14.4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4.4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4.4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4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4.4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4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4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1">SUM(G52:G60)</f>
        <v>0</v>
      </c>
      <c r="H61" s="19">
        <f t="shared" ref="H61" si="22">SUM(H52:H60)</f>
        <v>0</v>
      </c>
      <c r="I61" s="19">
        <f t="shared" ref="I61" si="23">SUM(I52:I60)</f>
        <v>0</v>
      </c>
      <c r="J61" s="19">
        <f t="shared" ref="J61:L61" si="24">SUM(J52:J60)</f>
        <v>0</v>
      </c>
      <c r="K61" s="25"/>
      <c r="L61" s="19">
        <f t="shared" si="24"/>
        <v>0</v>
      </c>
    </row>
    <row r="62" spans="1:12" ht="15.75" customHeight="1">
      <c r="A62" s="29">
        <f>A44</f>
        <v>1</v>
      </c>
      <c r="B62" s="30">
        <f>B44</f>
        <v>3</v>
      </c>
      <c r="C62" s="60" t="s">
        <v>4</v>
      </c>
      <c r="D62" s="61"/>
      <c r="E62" s="31"/>
      <c r="F62" s="32">
        <f>F51+F61</f>
        <v>500</v>
      </c>
      <c r="G62" s="32">
        <f t="shared" ref="G62" si="25">G51+G61</f>
        <v>21.7</v>
      </c>
      <c r="H62" s="32">
        <f t="shared" ref="H62" si="26">H51+H61</f>
        <v>20.6</v>
      </c>
      <c r="I62" s="32">
        <f t="shared" ref="I62" si="27">I51+I61</f>
        <v>56</v>
      </c>
      <c r="J62" s="32">
        <f t="shared" ref="J62:L62" si="28">J51+J61</f>
        <v>590</v>
      </c>
      <c r="K62" s="32"/>
      <c r="L62" s="32">
        <f t="shared" si="28"/>
        <v>99.32</v>
      </c>
    </row>
    <row r="63" spans="1:12" ht="26.4">
      <c r="A63" s="20">
        <v>1</v>
      </c>
      <c r="B63" s="21">
        <v>4</v>
      </c>
      <c r="C63" s="22" t="s">
        <v>20</v>
      </c>
      <c r="D63" s="5" t="s">
        <v>21</v>
      </c>
      <c r="E63" s="39" t="s">
        <v>52</v>
      </c>
      <c r="F63" s="40">
        <v>90</v>
      </c>
      <c r="G63" s="40">
        <v>16</v>
      </c>
      <c r="H63" s="40">
        <v>9.4</v>
      </c>
      <c r="I63" s="40">
        <v>12.4</v>
      </c>
      <c r="J63" s="40">
        <v>210</v>
      </c>
      <c r="K63" s="41">
        <v>656</v>
      </c>
      <c r="L63" s="40">
        <v>99.32</v>
      </c>
    </row>
    <row r="64" spans="1:12" ht="14.4">
      <c r="A64" s="23"/>
      <c r="B64" s="15"/>
      <c r="C64" s="11"/>
      <c r="D64" s="6"/>
      <c r="E64" s="42" t="s">
        <v>46</v>
      </c>
      <c r="F64" s="43">
        <v>150</v>
      </c>
      <c r="G64" s="43">
        <v>3.2</v>
      </c>
      <c r="H64" s="43">
        <v>1.2</v>
      </c>
      <c r="I64" s="43">
        <v>22.1</v>
      </c>
      <c r="J64" s="43">
        <v>112</v>
      </c>
      <c r="K64" s="44">
        <v>694</v>
      </c>
      <c r="L64" s="43"/>
    </row>
    <row r="65" spans="1:12" ht="14.4">
      <c r="A65" s="23"/>
      <c r="B65" s="15"/>
      <c r="C65" s="11"/>
      <c r="D65" s="7" t="s">
        <v>22</v>
      </c>
      <c r="E65" s="42" t="s">
        <v>43</v>
      </c>
      <c r="F65" s="43">
        <v>200</v>
      </c>
      <c r="G65" s="43">
        <v>0.2</v>
      </c>
      <c r="H65" s="43">
        <v>0</v>
      </c>
      <c r="I65" s="43">
        <v>15.3</v>
      </c>
      <c r="J65" s="43">
        <v>52</v>
      </c>
      <c r="K65" s="44">
        <v>942</v>
      </c>
      <c r="L65" s="43"/>
    </row>
    <row r="66" spans="1:12" ht="14.4">
      <c r="A66" s="23"/>
      <c r="B66" s="15"/>
      <c r="C66" s="11"/>
      <c r="D66" s="7" t="s">
        <v>23</v>
      </c>
      <c r="E66" s="42" t="s">
        <v>45</v>
      </c>
      <c r="F66" s="43">
        <v>30</v>
      </c>
      <c r="G66" s="43">
        <v>2.1</v>
      </c>
      <c r="H66" s="43">
        <v>0.33</v>
      </c>
      <c r="I66" s="43">
        <v>12.1</v>
      </c>
      <c r="J66" s="43">
        <v>71.8</v>
      </c>
      <c r="K66" s="44"/>
      <c r="L66" s="43"/>
    </row>
    <row r="67" spans="1:12" ht="14.4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>
      <c r="A68" s="23"/>
      <c r="B68" s="15"/>
      <c r="C68" s="11"/>
      <c r="D68" s="6"/>
      <c r="E68" s="42" t="s">
        <v>47</v>
      </c>
      <c r="F68" s="43">
        <v>30</v>
      </c>
      <c r="G68" s="43">
        <v>1</v>
      </c>
      <c r="H68" s="43">
        <v>1.7</v>
      </c>
      <c r="I68" s="43">
        <v>1.5</v>
      </c>
      <c r="J68" s="43">
        <v>50</v>
      </c>
      <c r="K68" s="44">
        <v>79</v>
      </c>
      <c r="L68" s="43"/>
    </row>
    <row r="69" spans="1:12" ht="14.4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29">SUM(G63:G69)</f>
        <v>22.5</v>
      </c>
      <c r="H70" s="19">
        <f t="shared" ref="H70" si="30">SUM(H63:H69)</f>
        <v>12.629999999999999</v>
      </c>
      <c r="I70" s="19">
        <f t="shared" ref="I70" si="31">SUM(I63:I69)</f>
        <v>63.4</v>
      </c>
      <c r="J70" s="19">
        <f t="shared" ref="J70:L70" si="32">SUM(J63:J69)</f>
        <v>495.8</v>
      </c>
      <c r="K70" s="25"/>
      <c r="L70" s="19">
        <f t="shared" si="32"/>
        <v>99.32</v>
      </c>
    </row>
    <row r="71" spans="1:12" ht="14.4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4.4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4.4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4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4.4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4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4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3">SUM(G71:G79)</f>
        <v>0</v>
      </c>
      <c r="H80" s="19">
        <f t="shared" ref="H80" si="34">SUM(H71:H79)</f>
        <v>0</v>
      </c>
      <c r="I80" s="19">
        <f t="shared" ref="I80" si="35">SUM(I71:I79)</f>
        <v>0</v>
      </c>
      <c r="J80" s="19">
        <f t="shared" ref="J80:L80" si="36">SUM(J71:J79)</f>
        <v>0</v>
      </c>
      <c r="K80" s="25"/>
      <c r="L80" s="19">
        <f t="shared" si="36"/>
        <v>0</v>
      </c>
    </row>
    <row r="81" spans="1:12" ht="15.75" customHeight="1">
      <c r="A81" s="29">
        <f>A63</f>
        <v>1</v>
      </c>
      <c r="B81" s="30">
        <f>B63</f>
        <v>4</v>
      </c>
      <c r="C81" s="60" t="s">
        <v>4</v>
      </c>
      <c r="D81" s="61"/>
      <c r="E81" s="31"/>
      <c r="F81" s="32">
        <f>F70+F80</f>
        <v>500</v>
      </c>
      <c r="G81" s="32">
        <f t="shared" ref="G81" si="37">G70+G80</f>
        <v>22.5</v>
      </c>
      <c r="H81" s="32">
        <f t="shared" ref="H81" si="38">H70+H80</f>
        <v>12.629999999999999</v>
      </c>
      <c r="I81" s="32">
        <f t="shared" ref="I81" si="39">I70+I80</f>
        <v>63.4</v>
      </c>
      <c r="J81" s="32">
        <f t="shared" ref="J81:L81" si="40">J70+J80</f>
        <v>495.8</v>
      </c>
      <c r="K81" s="32"/>
      <c r="L81" s="32">
        <f t="shared" si="40"/>
        <v>99.32</v>
      </c>
    </row>
    <row r="82" spans="1:12" ht="14.4">
      <c r="A82" s="20">
        <v>1</v>
      </c>
      <c r="B82" s="21">
        <v>5</v>
      </c>
      <c r="C82" s="22" t="s">
        <v>20</v>
      </c>
      <c r="D82" s="5" t="s">
        <v>21</v>
      </c>
      <c r="E82" s="39" t="s">
        <v>48</v>
      </c>
      <c r="F82" s="40">
        <v>195</v>
      </c>
      <c r="G82" s="40">
        <v>10</v>
      </c>
      <c r="H82" s="40">
        <v>13.4</v>
      </c>
      <c r="I82" s="40">
        <v>33</v>
      </c>
      <c r="J82" s="40">
        <v>290</v>
      </c>
      <c r="K82" s="41">
        <v>415</v>
      </c>
      <c r="L82" s="40">
        <v>99.32</v>
      </c>
    </row>
    <row r="83" spans="1:12" ht="14.4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>
      <c r="A84" s="23"/>
      <c r="B84" s="15"/>
      <c r="C84" s="11"/>
      <c r="D84" s="7" t="s">
        <v>22</v>
      </c>
      <c r="E84" s="42" t="s">
        <v>43</v>
      </c>
      <c r="F84" s="43">
        <v>215</v>
      </c>
      <c r="G84" s="43">
        <v>0.2</v>
      </c>
      <c r="H84" s="43">
        <v>0</v>
      </c>
      <c r="I84" s="43">
        <v>15.3</v>
      </c>
      <c r="J84" s="43">
        <v>52</v>
      </c>
      <c r="K84" s="44">
        <v>942</v>
      </c>
      <c r="L84" s="43"/>
    </row>
    <row r="85" spans="1:12" ht="14.4">
      <c r="A85" s="23"/>
      <c r="B85" s="15"/>
      <c r="C85" s="11"/>
      <c r="D85" s="7" t="s">
        <v>23</v>
      </c>
      <c r="E85" s="42" t="s">
        <v>45</v>
      </c>
      <c r="F85" s="43">
        <v>30</v>
      </c>
      <c r="G85" s="43">
        <v>2.1</v>
      </c>
      <c r="H85" s="43">
        <v>0.33</v>
      </c>
      <c r="I85" s="43">
        <v>12.1</v>
      </c>
      <c r="J85" s="43">
        <v>71.8</v>
      </c>
      <c r="K85" s="44"/>
      <c r="L85" s="43"/>
    </row>
    <row r="86" spans="1:12" ht="14.4">
      <c r="A86" s="23"/>
      <c r="B86" s="15"/>
      <c r="C86" s="11"/>
      <c r="D86" s="7" t="s">
        <v>24</v>
      </c>
      <c r="E86" s="42" t="s">
        <v>53</v>
      </c>
      <c r="F86" s="43">
        <v>60</v>
      </c>
      <c r="G86" s="43">
        <v>1.4</v>
      </c>
      <c r="H86" s="43">
        <v>0.5</v>
      </c>
      <c r="I86" s="43">
        <v>10</v>
      </c>
      <c r="J86" s="43">
        <v>90</v>
      </c>
      <c r="K86" s="44"/>
      <c r="L86" s="43"/>
    </row>
    <row r="87" spans="1:12" ht="14.4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1">SUM(G82:G88)</f>
        <v>13.7</v>
      </c>
      <c r="H89" s="19">
        <f t="shared" ref="H89" si="42">SUM(H82:H88)</f>
        <v>14.23</v>
      </c>
      <c r="I89" s="19">
        <f t="shared" ref="I89" si="43">SUM(I82:I88)</f>
        <v>70.400000000000006</v>
      </c>
      <c r="J89" s="19">
        <f t="shared" ref="J89:L89" si="44">SUM(J82:J88)</f>
        <v>503.8</v>
      </c>
      <c r="K89" s="25"/>
      <c r="L89" s="19">
        <f t="shared" si="44"/>
        <v>99.32</v>
      </c>
    </row>
    <row r="90" spans="1:12" ht="14.4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4.4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4.4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4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4.4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4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4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5">SUM(G90:G98)</f>
        <v>0</v>
      </c>
      <c r="H99" s="19">
        <f t="shared" ref="H99" si="46">SUM(H90:H98)</f>
        <v>0</v>
      </c>
      <c r="I99" s="19">
        <f t="shared" ref="I99" si="47">SUM(I90:I98)</f>
        <v>0</v>
      </c>
      <c r="J99" s="19">
        <f t="shared" ref="J99:L99" si="48">SUM(J90:J98)</f>
        <v>0</v>
      </c>
      <c r="K99" s="25"/>
      <c r="L99" s="19">
        <f t="shared" si="48"/>
        <v>0</v>
      </c>
    </row>
    <row r="100" spans="1:12" ht="15.75" customHeight="1">
      <c r="A100" s="29">
        <f>A82</f>
        <v>1</v>
      </c>
      <c r="B100" s="30">
        <f>B82</f>
        <v>5</v>
      </c>
      <c r="C100" s="60" t="s">
        <v>4</v>
      </c>
      <c r="D100" s="61"/>
      <c r="E100" s="31"/>
      <c r="F100" s="32">
        <f>F89+F99</f>
        <v>500</v>
      </c>
      <c r="G100" s="32">
        <f t="shared" ref="G100" si="49">G89+G99</f>
        <v>13.7</v>
      </c>
      <c r="H100" s="32">
        <f t="shared" ref="H100" si="50">H89+H99</f>
        <v>14.23</v>
      </c>
      <c r="I100" s="32">
        <f t="shared" ref="I100" si="51">I89+I99</f>
        <v>70.400000000000006</v>
      </c>
      <c r="J100" s="32">
        <f t="shared" ref="J100:L100" si="52">J89+J99</f>
        <v>503.8</v>
      </c>
      <c r="K100" s="32"/>
      <c r="L100" s="32">
        <f t="shared" si="52"/>
        <v>99.32</v>
      </c>
    </row>
    <row r="101" spans="1:12" ht="14.4">
      <c r="A101" s="20">
        <v>2</v>
      </c>
      <c r="B101" s="21">
        <v>1</v>
      </c>
      <c r="C101" s="22" t="s">
        <v>20</v>
      </c>
      <c r="D101" s="5" t="s">
        <v>21</v>
      </c>
      <c r="E101" s="39" t="s">
        <v>48</v>
      </c>
      <c r="F101" s="40">
        <v>215</v>
      </c>
      <c r="G101" s="40">
        <v>10</v>
      </c>
      <c r="H101" s="40">
        <v>13.4</v>
      </c>
      <c r="I101" s="40">
        <v>33</v>
      </c>
      <c r="J101" s="40">
        <v>290</v>
      </c>
      <c r="K101" s="41">
        <v>415</v>
      </c>
      <c r="L101" s="40">
        <v>99.32</v>
      </c>
    </row>
    <row r="102" spans="1:12" ht="14.4">
      <c r="A102" s="23"/>
      <c r="B102" s="15"/>
      <c r="C102" s="11"/>
      <c r="D102" s="6"/>
      <c r="E102" s="42" t="s">
        <v>43</v>
      </c>
      <c r="F102" s="43">
        <v>215</v>
      </c>
      <c r="G102" s="43">
        <v>0.2</v>
      </c>
      <c r="H102" s="43">
        <v>0</v>
      </c>
      <c r="I102" s="43">
        <v>15.3</v>
      </c>
      <c r="J102" s="43">
        <v>52</v>
      </c>
      <c r="K102" s="44">
        <v>942</v>
      </c>
      <c r="L102" s="43"/>
    </row>
    <row r="103" spans="1:12" ht="14.4">
      <c r="A103" s="23"/>
      <c r="B103" s="15"/>
      <c r="C103" s="11"/>
      <c r="D103" s="7" t="s">
        <v>22</v>
      </c>
      <c r="E103" s="42" t="s">
        <v>45</v>
      </c>
      <c r="F103" s="43">
        <v>30</v>
      </c>
      <c r="G103" s="43">
        <v>2.1</v>
      </c>
      <c r="H103" s="43">
        <v>0.33</v>
      </c>
      <c r="I103" s="43">
        <v>12.1</v>
      </c>
      <c r="J103" s="43">
        <v>71.8</v>
      </c>
      <c r="K103" s="44"/>
      <c r="L103" s="43"/>
    </row>
    <row r="104" spans="1:12" ht="14.4">
      <c r="A104" s="23"/>
      <c r="B104" s="15"/>
      <c r="C104" s="11"/>
      <c r="D104" s="7" t="s">
        <v>23</v>
      </c>
      <c r="E104" s="42" t="s">
        <v>57</v>
      </c>
      <c r="F104" s="43">
        <v>40</v>
      </c>
      <c r="G104" s="43">
        <v>6</v>
      </c>
      <c r="H104" s="43">
        <v>3.5</v>
      </c>
      <c r="I104" s="43">
        <v>5.2</v>
      </c>
      <c r="J104" s="43">
        <v>100</v>
      </c>
      <c r="K104" s="44"/>
      <c r="L104" s="43"/>
    </row>
    <row r="105" spans="1:12" ht="14.4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3">SUM(G101:G107)</f>
        <v>18.299999999999997</v>
      </c>
      <c r="H108" s="19">
        <f t="shared" si="53"/>
        <v>17.23</v>
      </c>
      <c r="I108" s="19">
        <f t="shared" si="53"/>
        <v>65.599999999999994</v>
      </c>
      <c r="J108" s="19">
        <f t="shared" si="53"/>
        <v>513.79999999999995</v>
      </c>
      <c r="K108" s="25"/>
      <c r="L108" s="19">
        <f t="shared" ref="L108" si="54">SUM(L101:L107)</f>
        <v>99.32</v>
      </c>
    </row>
    <row r="109" spans="1:12" ht="14.4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4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4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4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5">SUM(G109:G117)</f>
        <v>0</v>
      </c>
      <c r="H118" s="19">
        <f t="shared" si="55"/>
        <v>0</v>
      </c>
      <c r="I118" s="19">
        <f t="shared" si="55"/>
        <v>0</v>
      </c>
      <c r="J118" s="19">
        <f t="shared" si="55"/>
        <v>0</v>
      </c>
      <c r="K118" s="25"/>
      <c r="L118" s="19">
        <f t="shared" ref="L118" si="56">SUM(L109:L117)</f>
        <v>0</v>
      </c>
    </row>
    <row r="119" spans="1:12" ht="14.4">
      <c r="A119" s="29">
        <f>A101</f>
        <v>2</v>
      </c>
      <c r="B119" s="30">
        <f>B101</f>
        <v>1</v>
      </c>
      <c r="C119" s="60" t="s">
        <v>4</v>
      </c>
      <c r="D119" s="61"/>
      <c r="E119" s="31"/>
      <c r="F119" s="32">
        <f>F108+F118</f>
        <v>500</v>
      </c>
      <c r="G119" s="32">
        <f t="shared" ref="G119" si="57">G108+G118</f>
        <v>18.299999999999997</v>
      </c>
      <c r="H119" s="32">
        <f t="shared" ref="H119" si="58">H108+H118</f>
        <v>17.23</v>
      </c>
      <c r="I119" s="32">
        <f t="shared" ref="I119" si="59">I108+I118</f>
        <v>65.599999999999994</v>
      </c>
      <c r="J119" s="32">
        <f t="shared" ref="J119:L119" si="60">J108+J118</f>
        <v>513.79999999999995</v>
      </c>
      <c r="K119" s="32"/>
      <c r="L119" s="32">
        <f t="shared" si="60"/>
        <v>99.32</v>
      </c>
    </row>
    <row r="120" spans="1:12" ht="28.8">
      <c r="A120" s="14">
        <v>2</v>
      </c>
      <c r="B120" s="15">
        <v>2</v>
      </c>
      <c r="C120" s="22" t="s">
        <v>20</v>
      </c>
      <c r="D120" s="5" t="s">
        <v>21</v>
      </c>
      <c r="E120" s="51" t="s">
        <v>61</v>
      </c>
      <c r="F120" s="40">
        <v>100</v>
      </c>
      <c r="G120" s="40">
        <v>10.1</v>
      </c>
      <c r="H120" s="40">
        <v>11.3</v>
      </c>
      <c r="I120" s="40">
        <v>13.7</v>
      </c>
      <c r="J120" s="40">
        <v>230</v>
      </c>
      <c r="K120" s="41">
        <v>591</v>
      </c>
      <c r="L120" s="40">
        <v>99.32</v>
      </c>
    </row>
    <row r="121" spans="1:12" ht="14.4">
      <c r="A121" s="14"/>
      <c r="B121" s="15"/>
      <c r="C121" s="11"/>
      <c r="D121" s="6"/>
      <c r="E121" s="52" t="s">
        <v>58</v>
      </c>
      <c r="F121" s="43">
        <v>215</v>
      </c>
      <c r="G121" s="43">
        <v>0.2</v>
      </c>
      <c r="H121" s="43">
        <v>0</v>
      </c>
      <c r="I121" s="43">
        <v>15.3</v>
      </c>
      <c r="J121" s="43">
        <v>52</v>
      </c>
      <c r="K121" s="44">
        <v>942</v>
      </c>
      <c r="L121" s="43"/>
    </row>
    <row r="122" spans="1:12" ht="14.4">
      <c r="A122" s="14"/>
      <c r="B122" s="15"/>
      <c r="C122" s="11"/>
      <c r="D122" s="7" t="s">
        <v>22</v>
      </c>
      <c r="E122" s="52" t="s">
        <v>45</v>
      </c>
      <c r="F122" s="43">
        <v>30</v>
      </c>
      <c r="G122" s="43">
        <v>2.1</v>
      </c>
      <c r="H122" s="43">
        <v>0.33</v>
      </c>
      <c r="I122" s="43">
        <v>12.1</v>
      </c>
      <c r="J122" s="43">
        <v>71.8</v>
      </c>
      <c r="K122" s="44"/>
      <c r="L122" s="43"/>
    </row>
    <row r="123" spans="1:12" ht="14.4">
      <c r="A123" s="14"/>
      <c r="B123" s="15"/>
      <c r="C123" s="11"/>
      <c r="D123" s="7" t="s">
        <v>23</v>
      </c>
      <c r="E123" s="52" t="s">
        <v>54</v>
      </c>
      <c r="F123" s="43">
        <v>155</v>
      </c>
      <c r="G123" s="43">
        <v>3.7</v>
      </c>
      <c r="H123" s="43">
        <v>5.4</v>
      </c>
      <c r="I123" s="43">
        <v>20</v>
      </c>
      <c r="J123" s="43">
        <v>223</v>
      </c>
      <c r="K123" s="44">
        <v>682</v>
      </c>
      <c r="L123" s="43"/>
    </row>
    <row r="124" spans="1:12" ht="14.4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1">SUM(G120:G126)</f>
        <v>16.099999999999998</v>
      </c>
      <c r="H127" s="19">
        <f t="shared" si="61"/>
        <v>17.03</v>
      </c>
      <c r="I127" s="19">
        <f t="shared" si="61"/>
        <v>61.1</v>
      </c>
      <c r="J127" s="19">
        <f t="shared" si="61"/>
        <v>576.79999999999995</v>
      </c>
      <c r="K127" s="25"/>
      <c r="L127" s="19">
        <f t="shared" ref="L127" si="62">SUM(L120:L126)</f>
        <v>99.32</v>
      </c>
    </row>
    <row r="128" spans="1:12" ht="14.4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4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4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4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3">SUM(G128:G136)</f>
        <v>0</v>
      </c>
      <c r="H137" s="19">
        <f t="shared" si="63"/>
        <v>0</v>
      </c>
      <c r="I137" s="19">
        <f t="shared" si="63"/>
        <v>0</v>
      </c>
      <c r="J137" s="19">
        <f t="shared" si="63"/>
        <v>0</v>
      </c>
      <c r="K137" s="25"/>
      <c r="L137" s="19">
        <f t="shared" ref="L137" si="64">SUM(L128:L136)</f>
        <v>0</v>
      </c>
    </row>
    <row r="138" spans="1:12" ht="14.4">
      <c r="A138" s="33">
        <f>A120</f>
        <v>2</v>
      </c>
      <c r="B138" s="33">
        <f>B120</f>
        <v>2</v>
      </c>
      <c r="C138" s="60" t="s">
        <v>4</v>
      </c>
      <c r="D138" s="61"/>
      <c r="E138" s="31"/>
      <c r="F138" s="32">
        <f>F127+F137</f>
        <v>500</v>
      </c>
      <c r="G138" s="32">
        <f t="shared" ref="G138" si="65">G127+G137</f>
        <v>16.099999999999998</v>
      </c>
      <c r="H138" s="32">
        <f t="shared" ref="H138" si="66">H127+H137</f>
        <v>17.03</v>
      </c>
      <c r="I138" s="32">
        <f t="shared" ref="I138" si="67">I127+I137</f>
        <v>61.1</v>
      </c>
      <c r="J138" s="32">
        <f t="shared" ref="J138:L138" si="68">J127+J137</f>
        <v>576.79999999999995</v>
      </c>
      <c r="K138" s="32"/>
      <c r="L138" s="32">
        <f t="shared" si="68"/>
        <v>99.32</v>
      </c>
    </row>
    <row r="139" spans="1:12" ht="28.8">
      <c r="A139" s="20">
        <v>2</v>
      </c>
      <c r="B139" s="21">
        <v>3</v>
      </c>
      <c r="C139" s="22" t="s">
        <v>20</v>
      </c>
      <c r="D139" s="5" t="s">
        <v>21</v>
      </c>
      <c r="E139" s="51" t="s">
        <v>59</v>
      </c>
      <c r="F139" s="40">
        <v>205</v>
      </c>
      <c r="G139" s="40">
        <v>11.8</v>
      </c>
      <c r="H139" s="40">
        <v>13.7</v>
      </c>
      <c r="I139" s="40">
        <v>39.5</v>
      </c>
      <c r="J139" s="40">
        <v>300</v>
      </c>
      <c r="K139" s="41">
        <v>590</v>
      </c>
      <c r="L139" s="40">
        <v>99.32</v>
      </c>
    </row>
    <row r="140" spans="1:12" ht="14.4">
      <c r="A140" s="23"/>
      <c r="B140" s="15"/>
      <c r="C140" s="11"/>
      <c r="D140" s="6"/>
      <c r="E140" s="56"/>
      <c r="F140" s="43"/>
      <c r="G140" s="43"/>
      <c r="H140" s="43"/>
      <c r="I140" s="43"/>
      <c r="J140" s="43"/>
      <c r="K140" s="44"/>
      <c r="L140" s="43"/>
    </row>
    <row r="141" spans="1:12" ht="14.4">
      <c r="A141" s="23"/>
      <c r="B141" s="15"/>
      <c r="C141" s="11"/>
      <c r="D141" s="7" t="s">
        <v>22</v>
      </c>
      <c r="E141" s="52" t="s">
        <v>58</v>
      </c>
      <c r="F141" s="43">
        <v>215</v>
      </c>
      <c r="G141" s="43">
        <v>0.2</v>
      </c>
      <c r="H141" s="43">
        <v>0</v>
      </c>
      <c r="I141" s="43">
        <v>15.3</v>
      </c>
      <c r="J141" s="43">
        <v>52</v>
      </c>
      <c r="K141" s="44">
        <v>942</v>
      </c>
      <c r="L141" s="43"/>
    </row>
    <row r="142" spans="1:12" ht="15.75" customHeight="1">
      <c r="A142" s="23"/>
      <c r="B142" s="15"/>
      <c r="C142" s="11"/>
      <c r="D142" s="7" t="s">
        <v>23</v>
      </c>
      <c r="E142" s="52" t="s">
        <v>45</v>
      </c>
      <c r="F142" s="43">
        <v>30</v>
      </c>
      <c r="G142" s="43">
        <v>2.1</v>
      </c>
      <c r="H142" s="43">
        <v>0.33</v>
      </c>
      <c r="I142" s="43">
        <v>12.1</v>
      </c>
      <c r="J142" s="43">
        <v>71.8</v>
      </c>
      <c r="K142" s="44"/>
      <c r="L142" s="43"/>
    </row>
    <row r="143" spans="1:12" ht="14.4">
      <c r="A143" s="23"/>
      <c r="B143" s="15"/>
      <c r="C143" s="11"/>
      <c r="D143" s="7" t="s">
        <v>24</v>
      </c>
      <c r="E143" s="52" t="s">
        <v>47</v>
      </c>
      <c r="F143" s="43">
        <v>50</v>
      </c>
      <c r="G143" s="43">
        <v>1</v>
      </c>
      <c r="H143" s="43">
        <v>1.7</v>
      </c>
      <c r="I143" s="43">
        <v>1.5</v>
      </c>
      <c r="J143" s="43">
        <v>50</v>
      </c>
      <c r="K143" s="44">
        <v>79</v>
      </c>
      <c r="L143" s="43"/>
    </row>
    <row r="144" spans="1:12" ht="14.4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69">SUM(G139:G145)</f>
        <v>15.1</v>
      </c>
      <c r="H146" s="19">
        <f t="shared" si="69"/>
        <v>15.729999999999999</v>
      </c>
      <c r="I146" s="19">
        <f t="shared" si="69"/>
        <v>68.399999999999991</v>
      </c>
      <c r="J146" s="19">
        <f t="shared" si="69"/>
        <v>473.8</v>
      </c>
      <c r="K146" s="25"/>
      <c r="L146" s="19">
        <f t="shared" ref="L146" si="70">SUM(L139:L145)</f>
        <v>99.32</v>
      </c>
    </row>
    <row r="147" spans="1:12" ht="14.4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4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4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4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1">SUM(G147:G155)</f>
        <v>0</v>
      </c>
      <c r="H156" s="19">
        <f t="shared" si="71"/>
        <v>0</v>
      </c>
      <c r="I156" s="19">
        <f t="shared" si="71"/>
        <v>0</v>
      </c>
      <c r="J156" s="19">
        <f t="shared" si="71"/>
        <v>0</v>
      </c>
      <c r="K156" s="25"/>
      <c r="L156" s="19">
        <f t="shared" ref="L156" si="72">SUM(L147:L155)</f>
        <v>0</v>
      </c>
    </row>
    <row r="157" spans="1:12" ht="14.4">
      <c r="A157" s="29">
        <f>A139</f>
        <v>2</v>
      </c>
      <c r="B157" s="30">
        <f>B139</f>
        <v>3</v>
      </c>
      <c r="C157" s="60" t="s">
        <v>4</v>
      </c>
      <c r="D157" s="61"/>
      <c r="E157" s="31"/>
      <c r="F157" s="32">
        <f>F146+F156</f>
        <v>500</v>
      </c>
      <c r="G157" s="32">
        <f t="shared" ref="G157" si="73">G146+G156</f>
        <v>15.1</v>
      </c>
      <c r="H157" s="32">
        <f t="shared" ref="H157" si="74">H146+H156</f>
        <v>15.729999999999999</v>
      </c>
      <c r="I157" s="32">
        <f t="shared" ref="I157" si="75">I146+I156</f>
        <v>68.399999999999991</v>
      </c>
      <c r="J157" s="32">
        <f t="shared" ref="J157:L157" si="76">J146+J156</f>
        <v>473.8</v>
      </c>
      <c r="K157" s="32"/>
      <c r="L157" s="32">
        <f t="shared" si="76"/>
        <v>99.32</v>
      </c>
    </row>
    <row r="158" spans="1:12" ht="26.4">
      <c r="A158" s="20">
        <v>2</v>
      </c>
      <c r="B158" s="21">
        <v>4</v>
      </c>
      <c r="C158" s="22" t="s">
        <v>20</v>
      </c>
      <c r="D158" s="5" t="s">
        <v>21</v>
      </c>
      <c r="E158" s="39" t="s">
        <v>52</v>
      </c>
      <c r="F158" s="40">
        <v>90</v>
      </c>
      <c r="G158" s="40">
        <v>16</v>
      </c>
      <c r="H158" s="40">
        <v>9.4</v>
      </c>
      <c r="I158" s="40">
        <v>12.4</v>
      </c>
      <c r="J158" s="40">
        <v>210</v>
      </c>
      <c r="K158" s="41">
        <v>656</v>
      </c>
      <c r="L158" s="40">
        <v>99.32</v>
      </c>
    </row>
    <row r="159" spans="1:12" ht="14.4">
      <c r="A159" s="23"/>
      <c r="B159" s="15"/>
      <c r="C159" s="11"/>
      <c r="D159" s="6"/>
      <c r="E159" s="42" t="s">
        <v>62</v>
      </c>
      <c r="F159" s="43">
        <v>165</v>
      </c>
      <c r="G159" s="43">
        <v>5.4</v>
      </c>
      <c r="H159" s="43">
        <v>7.5</v>
      </c>
      <c r="I159" s="43">
        <v>30</v>
      </c>
      <c r="J159" s="43">
        <v>150</v>
      </c>
      <c r="K159" s="44">
        <v>413</v>
      </c>
      <c r="L159" s="43"/>
    </row>
    <row r="160" spans="1:12" ht="14.4">
      <c r="A160" s="23"/>
      <c r="B160" s="15"/>
      <c r="C160" s="11"/>
      <c r="D160" s="7" t="s">
        <v>22</v>
      </c>
      <c r="E160" s="42" t="s">
        <v>43</v>
      </c>
      <c r="F160" s="43">
        <v>215</v>
      </c>
      <c r="G160" s="43">
        <v>0.2</v>
      </c>
      <c r="H160" s="43">
        <v>0</v>
      </c>
      <c r="I160" s="43">
        <v>15.3</v>
      </c>
      <c r="J160" s="43">
        <v>52</v>
      </c>
      <c r="K160" s="44">
        <v>942</v>
      </c>
      <c r="L160" s="43"/>
    </row>
    <row r="161" spans="1:12" ht="14.4">
      <c r="A161" s="23"/>
      <c r="B161" s="15"/>
      <c r="C161" s="11"/>
      <c r="D161" s="7" t="s">
        <v>23</v>
      </c>
      <c r="E161" s="42" t="s">
        <v>45</v>
      </c>
      <c r="F161" s="43">
        <v>30</v>
      </c>
      <c r="G161" s="43">
        <v>2.1</v>
      </c>
      <c r="H161" s="43">
        <v>0.33</v>
      </c>
      <c r="I161" s="43">
        <v>12.1</v>
      </c>
      <c r="J161" s="43">
        <v>71.8</v>
      </c>
      <c r="K161" s="44"/>
      <c r="L161" s="43"/>
    </row>
    <row r="162" spans="1:12" ht="14.4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7">SUM(G158:G164)</f>
        <v>23.7</v>
      </c>
      <c r="H165" s="19">
        <f t="shared" si="77"/>
        <v>17.229999999999997</v>
      </c>
      <c r="I165" s="19">
        <f t="shared" si="77"/>
        <v>69.8</v>
      </c>
      <c r="J165" s="19">
        <f t="shared" si="77"/>
        <v>483.8</v>
      </c>
      <c r="K165" s="25"/>
      <c r="L165" s="19">
        <f t="shared" ref="L165" si="78">SUM(L158:L164)</f>
        <v>99.32</v>
      </c>
    </row>
    <row r="166" spans="1:12" ht="14.4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4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4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4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79">SUM(G166:G174)</f>
        <v>0</v>
      </c>
      <c r="H175" s="19">
        <f t="shared" si="79"/>
        <v>0</v>
      </c>
      <c r="I175" s="19">
        <f t="shared" si="79"/>
        <v>0</v>
      </c>
      <c r="J175" s="19">
        <f t="shared" si="79"/>
        <v>0</v>
      </c>
      <c r="K175" s="25"/>
      <c r="L175" s="19">
        <f t="shared" ref="L175" si="80">SUM(L166:L174)</f>
        <v>0</v>
      </c>
    </row>
    <row r="176" spans="1:12" ht="14.4">
      <c r="A176" s="29">
        <f>A158</f>
        <v>2</v>
      </c>
      <c r="B176" s="30">
        <f>B158</f>
        <v>4</v>
      </c>
      <c r="C176" s="60" t="s">
        <v>4</v>
      </c>
      <c r="D176" s="61"/>
      <c r="E176" s="31"/>
      <c r="F176" s="32">
        <f>F165+F175</f>
        <v>500</v>
      </c>
      <c r="G176" s="32">
        <f t="shared" ref="G176" si="81">G165+G175</f>
        <v>23.7</v>
      </c>
      <c r="H176" s="32">
        <f t="shared" ref="H176" si="82">H165+H175</f>
        <v>17.229999999999997</v>
      </c>
      <c r="I176" s="32">
        <f t="shared" ref="I176" si="83">I165+I175</f>
        <v>69.8</v>
      </c>
      <c r="J176" s="32">
        <f t="shared" ref="J176:L176" si="84">J165+J175</f>
        <v>483.8</v>
      </c>
      <c r="K176" s="32"/>
      <c r="L176" s="32">
        <f t="shared" si="84"/>
        <v>99.32</v>
      </c>
    </row>
    <row r="177" spans="1:12" ht="26.4">
      <c r="A177" s="20">
        <v>2</v>
      </c>
      <c r="B177" s="21">
        <v>5</v>
      </c>
      <c r="C177" s="22" t="s">
        <v>20</v>
      </c>
      <c r="D177" s="5" t="s">
        <v>21</v>
      </c>
      <c r="E177" s="39" t="s">
        <v>63</v>
      </c>
      <c r="F177" s="40">
        <v>170</v>
      </c>
      <c r="G177" s="40">
        <v>10</v>
      </c>
      <c r="H177" s="40">
        <v>17</v>
      </c>
      <c r="I177" s="40">
        <v>35</v>
      </c>
      <c r="J177" s="40">
        <v>300</v>
      </c>
      <c r="K177" s="41">
        <v>733</v>
      </c>
      <c r="L177" s="40">
        <v>99.32</v>
      </c>
    </row>
    <row r="178" spans="1:12" ht="14.4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>
      <c r="A179" s="23"/>
      <c r="B179" s="15"/>
      <c r="C179" s="11"/>
      <c r="D179" s="7" t="s">
        <v>22</v>
      </c>
      <c r="E179" s="42" t="s">
        <v>43</v>
      </c>
      <c r="F179" s="43">
        <v>215</v>
      </c>
      <c r="G179" s="43">
        <v>0.2</v>
      </c>
      <c r="H179" s="43">
        <v>0</v>
      </c>
      <c r="I179" s="43">
        <v>15.3</v>
      </c>
      <c r="J179" s="43">
        <v>52</v>
      </c>
      <c r="K179" s="44">
        <v>942</v>
      </c>
      <c r="L179" s="43"/>
    </row>
    <row r="180" spans="1:12" ht="14.4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4.4">
      <c r="A181" s="23"/>
      <c r="B181" s="15"/>
      <c r="C181" s="11"/>
      <c r="D181" s="7" t="s">
        <v>24</v>
      </c>
      <c r="E181" s="42" t="s">
        <v>50</v>
      </c>
      <c r="F181" s="43">
        <v>115</v>
      </c>
      <c r="G181" s="43">
        <v>3</v>
      </c>
      <c r="H181" s="43">
        <v>0</v>
      </c>
      <c r="I181" s="43">
        <v>47</v>
      </c>
      <c r="J181" s="43">
        <v>120</v>
      </c>
      <c r="K181" s="44"/>
      <c r="L181" s="43"/>
    </row>
    <row r="182" spans="1:12" ht="14.4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5">SUM(G177:G183)</f>
        <v>13.2</v>
      </c>
      <c r="H184" s="19">
        <f t="shared" si="85"/>
        <v>17</v>
      </c>
      <c r="I184" s="19">
        <f t="shared" si="85"/>
        <v>97.3</v>
      </c>
      <c r="J184" s="19">
        <f t="shared" si="85"/>
        <v>472</v>
      </c>
      <c r="K184" s="25"/>
      <c r="L184" s="19">
        <f t="shared" ref="L184" si="86">SUM(L177:L183)</f>
        <v>99.32</v>
      </c>
    </row>
    <row r="185" spans="1:12" ht="14.4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4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4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4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7">SUM(G185:G193)</f>
        <v>0</v>
      </c>
      <c r="H194" s="19">
        <f t="shared" si="87"/>
        <v>0</v>
      </c>
      <c r="I194" s="19">
        <f t="shared" si="87"/>
        <v>0</v>
      </c>
      <c r="J194" s="19">
        <f t="shared" si="87"/>
        <v>0</v>
      </c>
      <c r="K194" s="25"/>
      <c r="L194" s="19">
        <f t="shared" ref="L194" si="88">SUM(L185:L193)</f>
        <v>0</v>
      </c>
    </row>
    <row r="195" spans="1:12" ht="14.4">
      <c r="A195" s="29">
        <f>A177</f>
        <v>2</v>
      </c>
      <c r="B195" s="30">
        <f>B177</f>
        <v>5</v>
      </c>
      <c r="C195" s="60" t="s">
        <v>4</v>
      </c>
      <c r="D195" s="61"/>
      <c r="E195" s="31"/>
      <c r="F195" s="32">
        <f>F184+F194</f>
        <v>500</v>
      </c>
      <c r="G195" s="32">
        <f t="shared" ref="G195" si="89">G184+G194</f>
        <v>13.2</v>
      </c>
      <c r="H195" s="32">
        <f t="shared" ref="H195" si="90">H184+H194</f>
        <v>17</v>
      </c>
      <c r="I195" s="32">
        <f t="shared" ref="I195" si="91">I184+I194</f>
        <v>97.3</v>
      </c>
      <c r="J195" s="32">
        <f t="shared" ref="J195:L195" si="92">J184+J194</f>
        <v>472</v>
      </c>
      <c r="K195" s="32"/>
      <c r="L195" s="32">
        <f t="shared" si="92"/>
        <v>99.32</v>
      </c>
    </row>
    <row r="196" spans="1:12">
      <c r="A196" s="27"/>
      <c r="B196" s="28"/>
      <c r="C196" s="62" t="s">
        <v>5</v>
      </c>
      <c r="D196" s="62"/>
      <c r="E196" s="62"/>
      <c r="F196" s="34">
        <f>(F24+F43+F62+F81+F100+F119+F138+F157+F176+F195)/(IF(F24=0,0,1)+IF(F43=0,0,1)+IF(F62=0,0,1)+IF(F81=0,0,1)+IF(F100=0,0,1)+IF(F119=0,0,1)+IF(F138=0,0,1)+IF(F157=0,0,1)+IF(F176=0,0,1)+IF(F195=0,0,1))</f>
        <v>500</v>
      </c>
      <c r="G196" s="34">
        <f t="shared" ref="G196:J196" si="93">(G24+G43+G62+G81+G100+G119+G138+G157+G176+G195)/(IF(G24=0,0,1)+IF(G43=0,0,1)+IF(G62=0,0,1)+IF(G81=0,0,1)+IF(G100=0,0,1)+IF(G119=0,0,1)+IF(G138=0,0,1)+IF(G157=0,0,1)+IF(G176=0,0,1)+IF(G195=0,0,1))</f>
        <v>17.68</v>
      </c>
      <c r="H196" s="34">
        <f t="shared" si="93"/>
        <v>16.561</v>
      </c>
      <c r="I196" s="34">
        <f t="shared" si="93"/>
        <v>69.144999999999996</v>
      </c>
      <c r="J196" s="34">
        <f t="shared" si="93"/>
        <v>510.36</v>
      </c>
      <c r="K196" s="34"/>
      <c r="L196" s="34">
        <f t="shared" ref="L196" si="94">(L24+L43+L62+L81+L100+L119+L138+L157+L176+L195)/(IF(L24=0,0,1)+IF(L43=0,0,1)+IF(L62=0,0,1)+IF(L81=0,0,1)+IF(L100=0,0,1)+IF(L119=0,0,1)+IF(L138=0,0,1)+IF(L157=0,0,1)+IF(L176=0,0,1)+IF(L195=0,0,1))</f>
        <v>99.319999999999979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2022-05-16T14:23:56Z</dcterms:created>
  <dcterms:modified xsi:type="dcterms:W3CDTF">2025-01-14T06:25:27Z</dcterms:modified>
</cp:coreProperties>
</file>